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P:\Programming\News\Chantelle\General Info\"/>
    </mc:Choice>
  </mc:AlternateContent>
  <xr:revisionPtr revIDLastSave="0" documentId="8_{C84C0F6A-AFA1-4089-A534-9CD3382C7567}" xr6:coauthVersionLast="47" xr6:coauthVersionMax="47" xr10:uidLastSave="{00000000-0000-0000-0000-000000000000}"/>
  <bookViews>
    <workbookView xWindow="4320" yWindow="4185" windowWidth="17925" windowHeight="11385" xr2:uid="{00000000-000D-0000-FFFF-FFFF00000000}"/>
  </bookViews>
  <sheets>
    <sheet name="Crosstab__Full_Data_data (3)" sheetId="1" r:id="rId1"/>
  </sheets>
  <calcPr calcId="191029"/>
</workbook>
</file>

<file path=xl/calcChain.xml><?xml version="1.0" encoding="utf-8"?>
<calcChain xmlns="http://schemas.openxmlformats.org/spreadsheetml/2006/main">
  <c r="J34" i="1" l="1"/>
  <c r="K34" i="1" s="1"/>
  <c r="K32" i="1"/>
  <c r="K33" i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J33" i="1"/>
  <c r="K19" i="1"/>
  <c r="K20" i="1"/>
  <c r="K21" i="1"/>
  <c r="J14" i="1"/>
  <c r="K14" i="1" s="1"/>
  <c r="J15" i="1"/>
  <c r="K15" i="1" s="1"/>
  <c r="J16" i="1"/>
  <c r="K16" i="1" s="1"/>
  <c r="J17" i="1"/>
  <c r="K17" i="1" s="1"/>
  <c r="J18" i="1"/>
  <c r="K18" i="1" s="1"/>
  <c r="J19" i="1"/>
  <c r="J20" i="1"/>
  <c r="J21" i="1"/>
  <c r="J22" i="1"/>
  <c r="K22" i="1" s="1"/>
  <c r="J24" i="1"/>
  <c r="K24" i="1" s="1"/>
  <c r="J13" i="1"/>
  <c r="K13" i="1" s="1"/>
  <c r="J11" i="1"/>
  <c r="K11" i="1" s="1"/>
  <c r="K4" i="1"/>
  <c r="K5" i="1"/>
  <c r="K6" i="1"/>
  <c r="K7" i="1"/>
  <c r="K8" i="1"/>
  <c r="K9" i="1"/>
  <c r="K10" i="1"/>
  <c r="J4" i="1"/>
  <c r="J5" i="1"/>
  <c r="J6" i="1"/>
  <c r="J7" i="1"/>
  <c r="J8" i="1"/>
  <c r="J9" i="1"/>
  <c r="J10" i="1"/>
  <c r="J3" i="1"/>
  <c r="K3" i="1" s="1"/>
  <c r="K39" i="1"/>
  <c r="K40" i="1"/>
  <c r="K41" i="1"/>
  <c r="K42" i="1"/>
  <c r="K37" i="1"/>
  <c r="J38" i="1"/>
  <c r="K38" i="1" s="1"/>
  <c r="J39" i="1"/>
  <c r="J40" i="1"/>
  <c r="J41" i="1"/>
  <c r="J42" i="1"/>
  <c r="J37" i="1"/>
  <c r="E43" i="1"/>
  <c r="D43" i="1"/>
  <c r="D40" i="1"/>
  <c r="E40" i="1" s="1"/>
  <c r="E26" i="1"/>
  <c r="E27" i="1"/>
  <c r="E28" i="1"/>
  <c r="E29" i="1"/>
  <c r="E30" i="1"/>
  <c r="E31" i="1"/>
  <c r="E32" i="1"/>
  <c r="E33" i="1"/>
  <c r="E13" i="1"/>
  <c r="E14" i="1"/>
  <c r="E15" i="1"/>
  <c r="E16" i="1"/>
  <c r="E17" i="1"/>
  <c r="E18" i="1"/>
  <c r="E19" i="1"/>
  <c r="E20" i="1"/>
  <c r="C24" i="1"/>
  <c r="D24" i="1" s="1"/>
  <c r="E24" i="1" s="1"/>
  <c r="C8" i="1"/>
  <c r="D8" i="1" s="1"/>
  <c r="E8" i="1" s="1"/>
  <c r="E5" i="1"/>
  <c r="E6" i="1"/>
  <c r="E7" i="1"/>
  <c r="D4" i="1"/>
  <c r="E4" i="1" s="1"/>
  <c r="D5" i="1"/>
  <c r="D6" i="1"/>
  <c r="D7" i="1"/>
  <c r="D10" i="1"/>
  <c r="E10" i="1" s="1"/>
  <c r="D11" i="1"/>
  <c r="E11" i="1" s="1"/>
  <c r="D12" i="1"/>
  <c r="E12" i="1" s="1"/>
  <c r="D13" i="1"/>
  <c r="D14" i="1"/>
  <c r="D15" i="1"/>
  <c r="D16" i="1"/>
  <c r="D17" i="1"/>
  <c r="D18" i="1"/>
  <c r="D19" i="1"/>
  <c r="D20" i="1"/>
  <c r="D21" i="1"/>
  <c r="E21" i="1" s="1"/>
  <c r="D22" i="1"/>
  <c r="E22" i="1" s="1"/>
  <c r="D23" i="1"/>
  <c r="E23" i="1" s="1"/>
  <c r="D26" i="1"/>
  <c r="D27" i="1"/>
  <c r="D28" i="1"/>
  <c r="D29" i="1"/>
  <c r="D30" i="1"/>
  <c r="D31" i="1"/>
  <c r="D32" i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3" i="1"/>
  <c r="E3" i="1" s="1"/>
</calcChain>
</file>

<file path=xl/sharedStrings.xml><?xml version="1.0" encoding="utf-8"?>
<sst xmlns="http://schemas.openxmlformats.org/spreadsheetml/2006/main" count="79" uniqueCount="72">
  <si>
    <t>Adel</t>
  </si>
  <si>
    <t>Arcadia</t>
  </si>
  <si>
    <t>Arion</t>
  </si>
  <si>
    <t>Aspinwall</t>
  </si>
  <si>
    <t>Auburn</t>
  </si>
  <si>
    <t>Audubon</t>
  </si>
  <si>
    <t>Bagley</t>
  </si>
  <si>
    <t>Bayard</t>
  </si>
  <si>
    <t>Brayton</t>
  </si>
  <si>
    <t>Breda</t>
  </si>
  <si>
    <t>Buck Grove</t>
  </si>
  <si>
    <t>Carroll</t>
  </si>
  <si>
    <t>Casey</t>
  </si>
  <si>
    <t>Charter Oak</t>
  </si>
  <si>
    <t>Churdan</t>
  </si>
  <si>
    <t>Coon Rapids</t>
  </si>
  <si>
    <t>Dana</t>
  </si>
  <si>
    <t>De Soto</t>
  </si>
  <si>
    <t>Dedham</t>
  </si>
  <si>
    <t>Deloit</t>
  </si>
  <si>
    <t>Denison</t>
  </si>
  <si>
    <t>Dow City</t>
  </si>
  <si>
    <t>Early</t>
  </si>
  <si>
    <t>Exira</t>
  </si>
  <si>
    <t>Glidden</t>
  </si>
  <si>
    <t>Grand Junction</t>
  </si>
  <si>
    <t>Guthrie Center</t>
  </si>
  <si>
    <t>Halbur</t>
  </si>
  <si>
    <t>Jamaica</t>
  </si>
  <si>
    <t>Jefferson</t>
  </si>
  <si>
    <t>Kimballton</t>
  </si>
  <si>
    <t>Kiron</t>
  </si>
  <si>
    <t>Lake View</t>
  </si>
  <si>
    <t>Lanesboro</t>
  </si>
  <si>
    <t>Lidderdale</t>
  </si>
  <si>
    <t>Lytton</t>
  </si>
  <si>
    <t>Manilla</t>
  </si>
  <si>
    <t>Manning</t>
  </si>
  <si>
    <t>Menlo</t>
  </si>
  <si>
    <t>Nemaha</t>
  </si>
  <si>
    <t>Odebolt</t>
  </si>
  <si>
    <t>Ogden</t>
  </si>
  <si>
    <t>Panora</t>
  </si>
  <si>
    <t>Paton</t>
  </si>
  <si>
    <t>Perry</t>
  </si>
  <si>
    <t>Ralston</t>
  </si>
  <si>
    <t>Redfield</t>
  </si>
  <si>
    <t>Ricketts</t>
  </si>
  <si>
    <t>Rippey</t>
  </si>
  <si>
    <t>Sac City</t>
  </si>
  <si>
    <t>Schaller</t>
  </si>
  <si>
    <t>Schleswig</t>
  </si>
  <si>
    <t>Scranton</t>
  </si>
  <si>
    <t>Stuart</t>
  </si>
  <si>
    <t>Templeton</t>
  </si>
  <si>
    <t>Vail</t>
  </si>
  <si>
    <t>Wall Lake</t>
  </si>
  <si>
    <t>Westside</t>
  </si>
  <si>
    <t>Willey</t>
  </si>
  <si>
    <t>Woodward</t>
  </si>
  <si>
    <t>Audubon County</t>
  </si>
  <si>
    <t>Carroll County</t>
  </si>
  <si>
    <t>Crawford County</t>
  </si>
  <si>
    <t>Greene County</t>
  </si>
  <si>
    <t>Guthrie County</t>
  </si>
  <si>
    <t>Sac County</t>
  </si>
  <si>
    <t>Associate Member Cities</t>
  </si>
  <si>
    <t>Region XII 2010 - 2020 Population Comparison</t>
  </si>
  <si>
    <t>Change</t>
  </si>
  <si>
    <t>Rural</t>
  </si>
  <si>
    <t>% Change</t>
  </si>
  <si>
    <t>State of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</si>
</sst>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sqref="A1:K1"/>
    </sheetView>
  </sheetViews>
  <sheetFormatPr defaultRowHeight="15" x14ac:dyDescent="0.25"/>
  <cols>
    <col min="1" max="1" width="15.85546875" customWidth="1"/>
    <col min="7" max="7" width="18.140625" customWidth="1"/>
  </cols>
  <sheetData>
    <row r="1" spans="1:11" ht="18.75" x14ac:dyDescent="0.3">
      <c r="A1" s="8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B2" s="3">
        <v>2010</v>
      </c>
      <c r="C2" s="3">
        <v>2020</v>
      </c>
      <c r="D2" s="3" t="s">
        <v>68</v>
      </c>
      <c r="E2" s="3" t="s">
        <v>70</v>
      </c>
      <c r="H2" s="3">
        <v>2010</v>
      </c>
      <c r="I2" s="3">
        <v>2020</v>
      </c>
      <c r="J2" s="3" t="s">
        <v>68</v>
      </c>
      <c r="K2" s="3" t="s">
        <v>70</v>
      </c>
    </row>
    <row r="3" spans="1:11" x14ac:dyDescent="0.25">
      <c r="A3" s="1" t="s">
        <v>60</v>
      </c>
      <c r="B3" s="4">
        <v>6119</v>
      </c>
      <c r="C3" s="4">
        <v>5674</v>
      </c>
      <c r="D3" s="4">
        <f>C3-B3</f>
        <v>-445</v>
      </c>
      <c r="E3" s="5">
        <f>D3/B3</f>
        <v>-7.2724301356430793E-2</v>
      </c>
      <c r="G3" s="1" t="s">
        <v>63</v>
      </c>
      <c r="H3" s="2">
        <v>9336</v>
      </c>
      <c r="I3" s="2">
        <v>8771</v>
      </c>
      <c r="J3" s="4">
        <f>I3-H3</f>
        <v>-565</v>
      </c>
      <c r="K3" s="5">
        <f>J3/H3</f>
        <v>-6.0518423307626391E-2</v>
      </c>
    </row>
    <row r="4" spans="1:11" x14ac:dyDescent="0.25">
      <c r="A4" s="6" t="s">
        <v>5</v>
      </c>
      <c r="B4" s="4">
        <v>2176</v>
      </c>
      <c r="C4" s="4">
        <v>2053</v>
      </c>
      <c r="D4" s="4">
        <f t="shared" ref="D4:D8" si="0">C4-B4</f>
        <v>-123</v>
      </c>
      <c r="E4" s="5">
        <f t="shared" ref="E4:E8" si="1">D4/B4</f>
        <v>-5.6525735294117647E-2</v>
      </c>
      <c r="G4" s="6" t="s">
        <v>14</v>
      </c>
      <c r="H4" s="2">
        <v>386</v>
      </c>
      <c r="I4" s="2">
        <v>365</v>
      </c>
      <c r="J4" s="4">
        <f t="shared" ref="J4:J11" si="2">I4-H4</f>
        <v>-21</v>
      </c>
      <c r="K4" s="5">
        <f t="shared" ref="K4:K11" si="3">J4/H4</f>
        <v>-5.4404145077720206E-2</v>
      </c>
    </row>
    <row r="5" spans="1:11" x14ac:dyDescent="0.25">
      <c r="A5" s="6" t="s">
        <v>8</v>
      </c>
      <c r="B5" s="4">
        <v>128</v>
      </c>
      <c r="C5" s="4">
        <v>143</v>
      </c>
      <c r="D5" s="4">
        <f t="shared" si="0"/>
        <v>15</v>
      </c>
      <c r="E5" s="5">
        <f t="shared" si="1"/>
        <v>0.1171875</v>
      </c>
      <c r="G5" s="6" t="s">
        <v>16</v>
      </c>
      <c r="H5" s="2">
        <v>71</v>
      </c>
      <c r="I5" s="2">
        <v>38</v>
      </c>
      <c r="J5" s="4">
        <f t="shared" si="2"/>
        <v>-33</v>
      </c>
      <c r="K5" s="5">
        <f t="shared" si="3"/>
        <v>-0.46478873239436619</v>
      </c>
    </row>
    <row r="6" spans="1:11" x14ac:dyDescent="0.25">
      <c r="A6" s="6" t="s">
        <v>23</v>
      </c>
      <c r="B6" s="4">
        <v>840</v>
      </c>
      <c r="C6" s="4">
        <v>787</v>
      </c>
      <c r="D6" s="4">
        <f t="shared" si="0"/>
        <v>-53</v>
      </c>
      <c r="E6" s="5">
        <f t="shared" si="1"/>
        <v>-6.3095238095238093E-2</v>
      </c>
      <c r="G6" s="6" t="s">
        <v>25</v>
      </c>
      <c r="H6" s="2">
        <v>824</v>
      </c>
      <c r="I6" s="2">
        <v>725</v>
      </c>
      <c r="J6" s="4">
        <f t="shared" si="2"/>
        <v>-99</v>
      </c>
      <c r="K6" s="5">
        <f t="shared" si="3"/>
        <v>-0.12014563106796117</v>
      </c>
    </row>
    <row r="7" spans="1:11" x14ac:dyDescent="0.25">
      <c r="A7" s="6" t="s">
        <v>30</v>
      </c>
      <c r="B7" s="4">
        <v>322</v>
      </c>
      <c r="C7" s="4">
        <v>291</v>
      </c>
      <c r="D7" s="4">
        <f t="shared" si="0"/>
        <v>-31</v>
      </c>
      <c r="E7" s="5">
        <f t="shared" si="1"/>
        <v>-9.627329192546584E-2</v>
      </c>
      <c r="G7" s="6" t="s">
        <v>29</v>
      </c>
      <c r="H7" s="2">
        <v>4345</v>
      </c>
      <c r="I7" s="2">
        <v>4182</v>
      </c>
      <c r="J7" s="4">
        <f t="shared" si="2"/>
        <v>-163</v>
      </c>
      <c r="K7" s="5">
        <f t="shared" si="3"/>
        <v>-3.7514384349827387E-2</v>
      </c>
    </row>
    <row r="8" spans="1:11" x14ac:dyDescent="0.25">
      <c r="A8" s="6" t="s">
        <v>69</v>
      </c>
      <c r="B8" s="4">
        <v>2590</v>
      </c>
      <c r="C8" s="4">
        <f>C3-SUM(C4:C7)</f>
        <v>2400</v>
      </c>
      <c r="D8" s="4">
        <f t="shared" si="0"/>
        <v>-190</v>
      </c>
      <c r="E8" s="5">
        <f t="shared" si="1"/>
        <v>-7.3359073359073365E-2</v>
      </c>
      <c r="G8" s="6" t="s">
        <v>43</v>
      </c>
      <c r="H8" s="2">
        <v>236</v>
      </c>
      <c r="I8" s="2">
        <v>221</v>
      </c>
      <c r="J8" s="4">
        <f t="shared" si="2"/>
        <v>-15</v>
      </c>
      <c r="K8" s="5">
        <f t="shared" si="3"/>
        <v>-6.3559322033898302E-2</v>
      </c>
    </row>
    <row r="9" spans="1:11" x14ac:dyDescent="0.25">
      <c r="G9" s="6" t="s">
        <v>48</v>
      </c>
      <c r="H9" s="2">
        <v>292</v>
      </c>
      <c r="I9" s="2">
        <v>220</v>
      </c>
      <c r="J9" s="4">
        <f t="shared" si="2"/>
        <v>-72</v>
      </c>
      <c r="K9" s="5">
        <f t="shared" si="3"/>
        <v>-0.24657534246575341</v>
      </c>
    </row>
    <row r="10" spans="1:11" x14ac:dyDescent="0.25">
      <c r="A10" s="1" t="s">
        <v>61</v>
      </c>
      <c r="B10" s="2">
        <v>20816</v>
      </c>
      <c r="C10" s="2">
        <v>20760</v>
      </c>
      <c r="D10" s="4">
        <f t="shared" ref="D10:D24" si="4">C10-B10</f>
        <v>-56</v>
      </c>
      <c r="E10" s="5">
        <f>D10/B10</f>
        <v>-2.690238278247502E-3</v>
      </c>
      <c r="G10" s="6" t="s">
        <v>52</v>
      </c>
      <c r="H10" s="2">
        <v>557</v>
      </c>
      <c r="I10" s="2">
        <v>511</v>
      </c>
      <c r="J10" s="4">
        <f t="shared" si="2"/>
        <v>-46</v>
      </c>
      <c r="K10" s="5">
        <f t="shared" si="3"/>
        <v>-8.2585278276481155E-2</v>
      </c>
    </row>
    <row r="11" spans="1:11" x14ac:dyDescent="0.25">
      <c r="A11" s="6" t="s">
        <v>1</v>
      </c>
      <c r="B11" s="2">
        <v>484</v>
      </c>
      <c r="C11" s="2">
        <v>525</v>
      </c>
      <c r="D11" s="4">
        <f t="shared" si="4"/>
        <v>41</v>
      </c>
      <c r="E11" s="5">
        <f t="shared" ref="E11:E43" si="5">D11/B11</f>
        <v>8.4710743801652888E-2</v>
      </c>
      <c r="G11" s="6" t="s">
        <v>69</v>
      </c>
      <c r="H11" s="2">
        <v>2625</v>
      </c>
      <c r="I11" s="2">
        <v>2509</v>
      </c>
      <c r="J11" s="4">
        <f t="shared" si="2"/>
        <v>-116</v>
      </c>
      <c r="K11" s="5">
        <f t="shared" si="3"/>
        <v>-4.419047619047619E-2</v>
      </c>
    </row>
    <row r="12" spans="1:11" x14ac:dyDescent="0.25">
      <c r="A12" s="6" t="s">
        <v>9</v>
      </c>
      <c r="B12" s="2">
        <v>483</v>
      </c>
      <c r="C12" s="2">
        <v>500</v>
      </c>
      <c r="D12" s="4">
        <f t="shared" si="4"/>
        <v>17</v>
      </c>
      <c r="E12" s="5">
        <f t="shared" si="5"/>
        <v>3.5196687370600416E-2</v>
      </c>
    </row>
    <row r="13" spans="1:11" x14ac:dyDescent="0.25">
      <c r="A13" s="6" t="s">
        <v>11</v>
      </c>
      <c r="B13" s="2">
        <v>10103</v>
      </c>
      <c r="C13" s="2">
        <v>10321</v>
      </c>
      <c r="D13" s="4">
        <f t="shared" si="4"/>
        <v>218</v>
      </c>
      <c r="E13" s="5">
        <f t="shared" si="5"/>
        <v>2.1577749183410867E-2</v>
      </c>
      <c r="G13" s="1" t="s">
        <v>64</v>
      </c>
      <c r="H13" s="2">
        <v>10954</v>
      </c>
      <c r="I13" s="2">
        <v>10623</v>
      </c>
      <c r="J13" s="4">
        <f>I13-H13</f>
        <v>-331</v>
      </c>
      <c r="K13" s="5">
        <f>J13/H13</f>
        <v>-3.0217272229322623E-2</v>
      </c>
    </row>
    <row r="14" spans="1:11" x14ac:dyDescent="0.25">
      <c r="A14" s="6" t="s">
        <v>15</v>
      </c>
      <c r="B14" s="2">
        <v>1305</v>
      </c>
      <c r="C14" s="2">
        <v>1300</v>
      </c>
      <c r="D14" s="4">
        <f t="shared" si="4"/>
        <v>-5</v>
      </c>
      <c r="E14" s="5">
        <f t="shared" si="5"/>
        <v>-3.8314176245210726E-3</v>
      </c>
      <c r="G14" s="6" t="s">
        <v>6</v>
      </c>
      <c r="H14" s="2">
        <v>303</v>
      </c>
      <c r="I14" s="2">
        <v>233</v>
      </c>
      <c r="J14" s="4">
        <f t="shared" ref="J14:J22" si="6">I14-H14</f>
        <v>-70</v>
      </c>
      <c r="K14" s="5">
        <f t="shared" ref="K14:K22" si="7">J14/H14</f>
        <v>-0.23102310231023102</v>
      </c>
    </row>
    <row r="15" spans="1:11" x14ac:dyDescent="0.25">
      <c r="A15" s="6" t="s">
        <v>18</v>
      </c>
      <c r="B15" s="2">
        <v>266</v>
      </c>
      <c r="C15" s="2">
        <v>224</v>
      </c>
      <c r="D15" s="4">
        <f t="shared" si="4"/>
        <v>-42</v>
      </c>
      <c r="E15" s="5">
        <f t="shared" si="5"/>
        <v>-0.15789473684210525</v>
      </c>
      <c r="G15" s="6" t="s">
        <v>7</v>
      </c>
      <c r="H15" s="2">
        <v>471</v>
      </c>
      <c r="I15" s="2">
        <v>405</v>
      </c>
      <c r="J15" s="4">
        <f t="shared" si="6"/>
        <v>-66</v>
      </c>
      <c r="K15" s="5">
        <f t="shared" si="7"/>
        <v>-0.14012738853503184</v>
      </c>
    </row>
    <row r="16" spans="1:11" x14ac:dyDescent="0.25">
      <c r="A16" s="6" t="s">
        <v>24</v>
      </c>
      <c r="B16" s="2">
        <v>1146</v>
      </c>
      <c r="C16" s="2">
        <v>1151</v>
      </c>
      <c r="D16" s="4">
        <f t="shared" si="4"/>
        <v>5</v>
      </c>
      <c r="E16" s="5">
        <f t="shared" si="5"/>
        <v>4.3630017452006981E-3</v>
      </c>
      <c r="G16" s="6" t="s">
        <v>12</v>
      </c>
      <c r="H16" s="2">
        <v>426</v>
      </c>
      <c r="I16" s="2">
        <v>387</v>
      </c>
      <c r="J16" s="4">
        <f t="shared" si="6"/>
        <v>-39</v>
      </c>
      <c r="K16" s="5">
        <f t="shared" si="7"/>
        <v>-9.154929577464789E-2</v>
      </c>
    </row>
    <row r="17" spans="1:11" x14ac:dyDescent="0.25">
      <c r="A17" s="6" t="s">
        <v>27</v>
      </c>
      <c r="B17" s="2">
        <v>246</v>
      </c>
      <c r="C17" s="2">
        <v>243</v>
      </c>
      <c r="D17" s="4">
        <f t="shared" si="4"/>
        <v>-3</v>
      </c>
      <c r="E17" s="5">
        <f t="shared" si="5"/>
        <v>-1.2195121951219513E-2</v>
      </c>
      <c r="G17" s="6" t="s">
        <v>26</v>
      </c>
      <c r="H17" s="2">
        <v>1569</v>
      </c>
      <c r="I17" s="2">
        <v>1593</v>
      </c>
      <c r="J17" s="4">
        <f t="shared" si="6"/>
        <v>24</v>
      </c>
      <c r="K17" s="5">
        <f t="shared" si="7"/>
        <v>1.5296367112810707E-2</v>
      </c>
    </row>
    <row r="18" spans="1:11" x14ac:dyDescent="0.25">
      <c r="A18" s="6" t="s">
        <v>33</v>
      </c>
      <c r="B18" s="2">
        <v>121</v>
      </c>
      <c r="C18" s="2">
        <v>119</v>
      </c>
      <c r="D18" s="4">
        <f t="shared" si="4"/>
        <v>-2</v>
      </c>
      <c r="E18" s="5">
        <f t="shared" si="5"/>
        <v>-1.6528925619834711E-2</v>
      </c>
      <c r="G18" s="6" t="s">
        <v>28</v>
      </c>
      <c r="H18" s="2">
        <v>224</v>
      </c>
      <c r="I18" s="2">
        <v>195</v>
      </c>
      <c r="J18" s="4">
        <f t="shared" si="6"/>
        <v>-29</v>
      </c>
      <c r="K18" s="5">
        <f t="shared" si="7"/>
        <v>-0.12946428571428573</v>
      </c>
    </row>
    <row r="19" spans="1:11" x14ac:dyDescent="0.25">
      <c r="A19" s="6" t="s">
        <v>34</v>
      </c>
      <c r="B19" s="2">
        <v>180</v>
      </c>
      <c r="C19" s="2">
        <v>166</v>
      </c>
      <c r="D19" s="4">
        <f t="shared" si="4"/>
        <v>-14</v>
      </c>
      <c r="E19" s="5">
        <f t="shared" si="5"/>
        <v>-7.7777777777777779E-2</v>
      </c>
      <c r="G19" s="6" t="s">
        <v>38</v>
      </c>
      <c r="H19" s="2">
        <v>353</v>
      </c>
      <c r="I19" s="2">
        <v>345</v>
      </c>
      <c r="J19" s="4">
        <f t="shared" si="6"/>
        <v>-8</v>
      </c>
      <c r="K19" s="5">
        <f t="shared" si="7"/>
        <v>-2.2662889518413599E-2</v>
      </c>
    </row>
    <row r="20" spans="1:11" x14ac:dyDescent="0.25">
      <c r="A20" s="6" t="s">
        <v>37</v>
      </c>
      <c r="B20" s="2">
        <v>1500</v>
      </c>
      <c r="C20" s="2">
        <v>1455</v>
      </c>
      <c r="D20" s="4">
        <f t="shared" si="4"/>
        <v>-45</v>
      </c>
      <c r="E20" s="5">
        <f t="shared" si="5"/>
        <v>-0.03</v>
      </c>
      <c r="G20" s="6" t="s">
        <v>42</v>
      </c>
      <c r="H20" s="2">
        <v>1124</v>
      </c>
      <c r="I20" s="2">
        <v>1091</v>
      </c>
      <c r="J20" s="4">
        <f t="shared" si="6"/>
        <v>-33</v>
      </c>
      <c r="K20" s="5">
        <f t="shared" si="7"/>
        <v>-2.9359430604982206E-2</v>
      </c>
    </row>
    <row r="21" spans="1:11" x14ac:dyDescent="0.25">
      <c r="A21" s="6" t="s">
        <v>45</v>
      </c>
      <c r="B21" s="2">
        <v>79</v>
      </c>
      <c r="C21" s="2">
        <v>81</v>
      </c>
      <c r="D21" s="4">
        <f t="shared" si="4"/>
        <v>2</v>
      </c>
      <c r="E21" s="5">
        <f t="shared" si="5"/>
        <v>2.5316455696202531E-2</v>
      </c>
      <c r="G21" s="6" t="s">
        <v>53</v>
      </c>
      <c r="H21" s="2">
        <v>1648</v>
      </c>
      <c r="I21" s="2">
        <v>1782</v>
      </c>
      <c r="J21" s="4">
        <f t="shared" si="6"/>
        <v>134</v>
      </c>
      <c r="K21" s="5">
        <f t="shared" si="7"/>
        <v>8.1310679611650491E-2</v>
      </c>
    </row>
    <row r="22" spans="1:11" x14ac:dyDescent="0.25">
      <c r="A22" s="6" t="s">
        <v>54</v>
      </c>
      <c r="B22" s="2">
        <v>362</v>
      </c>
      <c r="C22" s="2">
        <v>352</v>
      </c>
      <c r="D22" s="4">
        <f t="shared" si="4"/>
        <v>-10</v>
      </c>
      <c r="E22" s="5">
        <f t="shared" si="5"/>
        <v>-2.7624309392265192E-2</v>
      </c>
      <c r="G22" s="6" t="s">
        <v>69</v>
      </c>
      <c r="H22" s="2">
        <v>4590</v>
      </c>
      <c r="I22" s="2">
        <v>4592</v>
      </c>
      <c r="J22" s="4">
        <f t="shared" si="6"/>
        <v>2</v>
      </c>
      <c r="K22" s="5">
        <f t="shared" si="7"/>
        <v>4.3572984749455336E-4</v>
      </c>
    </row>
    <row r="23" spans="1:11" x14ac:dyDescent="0.25">
      <c r="A23" s="6" t="s">
        <v>58</v>
      </c>
      <c r="B23" s="2">
        <v>88</v>
      </c>
      <c r="C23" s="2">
        <v>73</v>
      </c>
      <c r="D23" s="4">
        <f t="shared" si="4"/>
        <v>-15</v>
      </c>
      <c r="E23" s="5">
        <f t="shared" si="5"/>
        <v>-0.17045454545454544</v>
      </c>
    </row>
    <row r="24" spans="1:11" x14ac:dyDescent="0.25">
      <c r="A24" s="6" t="s">
        <v>69</v>
      </c>
      <c r="B24" s="2">
        <v>4453</v>
      </c>
      <c r="C24" s="4">
        <f>C10-SUM(C11:C23)</f>
        <v>4250</v>
      </c>
      <c r="D24" s="4">
        <f t="shared" si="4"/>
        <v>-203</v>
      </c>
      <c r="E24" s="5">
        <f t="shared" si="5"/>
        <v>-4.5587244554233103E-2</v>
      </c>
      <c r="G24" s="1" t="s">
        <v>65</v>
      </c>
      <c r="H24" s="2">
        <v>10350</v>
      </c>
      <c r="I24" s="2">
        <v>9814</v>
      </c>
      <c r="J24" s="4">
        <f>I24-H24</f>
        <v>-536</v>
      </c>
      <c r="K24" s="5">
        <f>J24/H24</f>
        <v>-5.1787439613526567E-2</v>
      </c>
    </row>
    <row r="25" spans="1:11" x14ac:dyDescent="0.25">
      <c r="E25" s="5"/>
      <c r="G25" s="6" t="s">
        <v>4</v>
      </c>
      <c r="H25" s="2">
        <v>322</v>
      </c>
      <c r="I25" s="2">
        <v>265</v>
      </c>
      <c r="J25" s="4">
        <f t="shared" ref="J25:J34" si="8">I25-H25</f>
        <v>-57</v>
      </c>
      <c r="K25" s="5">
        <f t="shared" ref="K25:K34" si="9">J25/H25</f>
        <v>-0.17701863354037267</v>
      </c>
    </row>
    <row r="26" spans="1:11" x14ac:dyDescent="0.25">
      <c r="A26" s="1" t="s">
        <v>62</v>
      </c>
      <c r="B26" s="2">
        <v>17096</v>
      </c>
      <c r="C26" s="2">
        <v>16525</v>
      </c>
      <c r="D26" s="2">
        <f t="shared" ref="D26:D40" si="10">C26-B26</f>
        <v>-571</v>
      </c>
      <c r="E26" s="5">
        <f t="shared" si="5"/>
        <v>-3.3399625643425364E-2</v>
      </c>
      <c r="G26" s="6" t="s">
        <v>22</v>
      </c>
      <c r="H26" s="2">
        <v>557</v>
      </c>
      <c r="I26" s="2">
        <v>587</v>
      </c>
      <c r="J26" s="4">
        <f t="shared" si="8"/>
        <v>30</v>
      </c>
      <c r="K26" s="5">
        <f t="shared" si="9"/>
        <v>5.385996409335727E-2</v>
      </c>
    </row>
    <row r="27" spans="1:11" x14ac:dyDescent="0.25">
      <c r="A27" s="6" t="s">
        <v>2</v>
      </c>
      <c r="B27" s="2">
        <v>108</v>
      </c>
      <c r="C27" s="2">
        <v>98</v>
      </c>
      <c r="D27" s="2">
        <f t="shared" si="10"/>
        <v>-10</v>
      </c>
      <c r="E27" s="5">
        <f t="shared" si="5"/>
        <v>-9.2592592592592587E-2</v>
      </c>
      <c r="G27" s="6" t="s">
        <v>32</v>
      </c>
      <c r="H27" s="2">
        <v>1142</v>
      </c>
      <c r="I27" s="2">
        <v>1113</v>
      </c>
      <c r="J27" s="4">
        <f t="shared" si="8"/>
        <v>-29</v>
      </c>
      <c r="K27" s="5">
        <f t="shared" si="9"/>
        <v>-2.5394045534150613E-2</v>
      </c>
    </row>
    <row r="28" spans="1:11" x14ac:dyDescent="0.25">
      <c r="A28" s="6" t="s">
        <v>3</v>
      </c>
      <c r="B28" s="2">
        <v>40</v>
      </c>
      <c r="C28" s="2">
        <v>33</v>
      </c>
      <c r="D28" s="2">
        <f t="shared" si="10"/>
        <v>-7</v>
      </c>
      <c r="E28" s="5">
        <f t="shared" si="5"/>
        <v>-0.17499999999999999</v>
      </c>
      <c r="G28" s="6" t="s">
        <v>35</v>
      </c>
      <c r="H28" s="2">
        <v>315</v>
      </c>
      <c r="I28" s="2">
        <v>282</v>
      </c>
      <c r="J28" s="4">
        <f t="shared" si="8"/>
        <v>-33</v>
      </c>
      <c r="K28" s="5">
        <f t="shared" si="9"/>
        <v>-0.10476190476190476</v>
      </c>
    </row>
    <row r="29" spans="1:11" x14ac:dyDescent="0.25">
      <c r="A29" s="6" t="s">
        <v>10</v>
      </c>
      <c r="B29" s="2">
        <v>43</v>
      </c>
      <c r="C29" s="2">
        <v>34</v>
      </c>
      <c r="D29" s="2">
        <f t="shared" si="10"/>
        <v>-9</v>
      </c>
      <c r="E29" s="5">
        <f t="shared" si="5"/>
        <v>-0.20930232558139536</v>
      </c>
      <c r="G29" s="6" t="s">
        <v>39</v>
      </c>
      <c r="H29" s="2">
        <v>85</v>
      </c>
      <c r="I29" s="2">
        <v>66</v>
      </c>
      <c r="J29" s="4">
        <f t="shared" si="8"/>
        <v>-19</v>
      </c>
      <c r="K29" s="5">
        <f t="shared" si="9"/>
        <v>-0.22352941176470589</v>
      </c>
    </row>
    <row r="30" spans="1:11" x14ac:dyDescent="0.25">
      <c r="A30" s="6" t="s">
        <v>13</v>
      </c>
      <c r="B30" s="2">
        <v>502</v>
      </c>
      <c r="C30" s="2">
        <v>535</v>
      </c>
      <c r="D30" s="2">
        <f t="shared" si="10"/>
        <v>33</v>
      </c>
      <c r="E30" s="5">
        <f t="shared" si="5"/>
        <v>6.5737051792828682E-2</v>
      </c>
      <c r="G30" s="6" t="s">
        <v>40</v>
      </c>
      <c r="H30" s="2">
        <v>1013</v>
      </c>
      <c r="I30" s="2">
        <v>994</v>
      </c>
      <c r="J30" s="4">
        <f t="shared" si="8"/>
        <v>-19</v>
      </c>
      <c r="K30" s="5">
        <f t="shared" si="9"/>
        <v>-1.8756169792694965E-2</v>
      </c>
    </row>
    <row r="31" spans="1:11" x14ac:dyDescent="0.25">
      <c r="A31" s="6" t="s">
        <v>19</v>
      </c>
      <c r="B31" s="2">
        <v>264</v>
      </c>
      <c r="C31" s="2">
        <v>250</v>
      </c>
      <c r="D31" s="2">
        <f t="shared" si="10"/>
        <v>-14</v>
      </c>
      <c r="E31" s="5">
        <f t="shared" si="5"/>
        <v>-5.3030303030303032E-2</v>
      </c>
      <c r="G31" s="6" t="s">
        <v>49</v>
      </c>
      <c r="H31" s="2">
        <v>2220</v>
      </c>
      <c r="I31" s="2">
        <v>2063</v>
      </c>
      <c r="J31" s="4">
        <f t="shared" si="8"/>
        <v>-157</v>
      </c>
      <c r="K31" s="5">
        <f t="shared" si="9"/>
        <v>-7.072072072072072E-2</v>
      </c>
    </row>
    <row r="32" spans="1:11" x14ac:dyDescent="0.25">
      <c r="A32" s="6" t="s">
        <v>20</v>
      </c>
      <c r="B32" s="2">
        <v>8298</v>
      </c>
      <c r="C32" s="2">
        <v>8373</v>
      </c>
      <c r="D32" s="2">
        <f t="shared" si="10"/>
        <v>75</v>
      </c>
      <c r="E32" s="5">
        <f t="shared" si="5"/>
        <v>9.0383224873463487E-3</v>
      </c>
      <c r="G32" s="6" t="s">
        <v>50</v>
      </c>
      <c r="H32" s="2">
        <v>772</v>
      </c>
      <c r="I32" s="2">
        <v>729</v>
      </c>
      <c r="J32" s="4">
        <f t="shared" si="8"/>
        <v>-43</v>
      </c>
      <c r="K32" s="5">
        <f t="shared" si="9"/>
        <v>-5.5699481865284971E-2</v>
      </c>
    </row>
    <row r="33" spans="1:11" x14ac:dyDescent="0.25">
      <c r="A33" s="6" t="s">
        <v>21</v>
      </c>
      <c r="B33" s="2">
        <v>510</v>
      </c>
      <c r="C33" s="2">
        <v>485</v>
      </c>
      <c r="D33" s="2">
        <f t="shared" si="10"/>
        <v>-25</v>
      </c>
      <c r="E33" s="5">
        <f t="shared" si="5"/>
        <v>-4.9019607843137254E-2</v>
      </c>
      <c r="G33" s="6" t="s">
        <v>56</v>
      </c>
      <c r="H33" s="2">
        <v>819</v>
      </c>
      <c r="I33" s="2">
        <v>755</v>
      </c>
      <c r="J33" s="4">
        <f t="shared" si="8"/>
        <v>-64</v>
      </c>
      <c r="K33" s="5">
        <f t="shared" si="9"/>
        <v>-7.8144078144078144E-2</v>
      </c>
    </row>
    <row r="34" spans="1:11" x14ac:dyDescent="0.25">
      <c r="A34" s="6" t="s">
        <v>31</v>
      </c>
      <c r="B34" s="2">
        <v>279</v>
      </c>
      <c r="C34" s="2">
        <v>267</v>
      </c>
      <c r="D34" s="2">
        <f t="shared" si="10"/>
        <v>-12</v>
      </c>
      <c r="E34" s="5">
        <f t="shared" si="5"/>
        <v>-4.3010752688172046E-2</v>
      </c>
      <c r="G34" s="6" t="s">
        <v>69</v>
      </c>
      <c r="H34" s="2">
        <v>3105</v>
      </c>
      <c r="I34" s="2">
        <v>2960</v>
      </c>
      <c r="J34" s="4">
        <f t="shared" si="8"/>
        <v>-145</v>
      </c>
      <c r="K34" s="5">
        <f t="shared" si="9"/>
        <v>-4.6698872785829307E-2</v>
      </c>
    </row>
    <row r="35" spans="1:11" x14ac:dyDescent="0.25">
      <c r="A35" s="6" t="s">
        <v>36</v>
      </c>
      <c r="B35" s="2">
        <v>776</v>
      </c>
      <c r="C35" s="2">
        <v>775</v>
      </c>
      <c r="D35" s="2">
        <f t="shared" si="10"/>
        <v>-1</v>
      </c>
      <c r="E35" s="5">
        <f t="shared" si="5"/>
        <v>-1.288659793814433E-3</v>
      </c>
    </row>
    <row r="36" spans="1:11" x14ac:dyDescent="0.25">
      <c r="A36" s="6" t="s">
        <v>47</v>
      </c>
      <c r="B36" s="2">
        <v>145</v>
      </c>
      <c r="C36" s="2">
        <v>109</v>
      </c>
      <c r="D36" s="2">
        <f t="shared" si="10"/>
        <v>-36</v>
      </c>
      <c r="E36" s="5">
        <f t="shared" si="5"/>
        <v>-0.24827586206896551</v>
      </c>
      <c r="G36" s="7" t="s">
        <v>66</v>
      </c>
      <c r="H36" s="7"/>
      <c r="I36" s="7"/>
      <c r="J36" s="7"/>
      <c r="K36" s="7"/>
    </row>
    <row r="37" spans="1:11" x14ac:dyDescent="0.25">
      <c r="A37" s="6" t="s">
        <v>51</v>
      </c>
      <c r="B37" s="2">
        <v>882</v>
      </c>
      <c r="C37" s="2">
        <v>830</v>
      </c>
      <c r="D37" s="2">
        <f t="shared" si="10"/>
        <v>-52</v>
      </c>
      <c r="E37" s="5">
        <f t="shared" si="5"/>
        <v>-5.8956916099773243E-2</v>
      </c>
      <c r="G37" s="6" t="s">
        <v>0</v>
      </c>
      <c r="H37" s="4">
        <v>3682</v>
      </c>
      <c r="I37" s="4">
        <v>6153</v>
      </c>
      <c r="J37" s="4">
        <f>I37-H37</f>
        <v>2471</v>
      </c>
      <c r="K37" s="5">
        <f t="shared" ref="K37:K42" si="11">J37/H37</f>
        <v>0.67110266159695819</v>
      </c>
    </row>
    <row r="38" spans="1:11" x14ac:dyDescent="0.25">
      <c r="A38" s="6" t="s">
        <v>55</v>
      </c>
      <c r="B38" s="2">
        <v>436</v>
      </c>
      <c r="C38" s="2">
        <v>396</v>
      </c>
      <c r="D38" s="2">
        <f t="shared" si="10"/>
        <v>-40</v>
      </c>
      <c r="E38" s="5">
        <f t="shared" si="5"/>
        <v>-9.1743119266055051E-2</v>
      </c>
      <c r="G38" s="6" t="s">
        <v>17</v>
      </c>
      <c r="H38" s="4">
        <v>1050</v>
      </c>
      <c r="I38" s="4">
        <v>915</v>
      </c>
      <c r="J38" s="4">
        <f t="shared" ref="J38:J42" si="12">I38-H38</f>
        <v>-135</v>
      </c>
      <c r="K38" s="5">
        <f t="shared" si="11"/>
        <v>-0.12857142857142856</v>
      </c>
    </row>
    <row r="39" spans="1:11" x14ac:dyDescent="0.25">
      <c r="A39" s="6" t="s">
        <v>57</v>
      </c>
      <c r="B39" s="2">
        <v>299</v>
      </c>
      <c r="C39" s="2">
        <v>285</v>
      </c>
      <c r="D39" s="2">
        <f t="shared" si="10"/>
        <v>-14</v>
      </c>
      <c r="E39" s="5">
        <f t="shared" si="5"/>
        <v>-4.6822742474916385E-2</v>
      </c>
      <c r="G39" s="6" t="s">
        <v>41</v>
      </c>
      <c r="H39" s="4">
        <v>2007</v>
      </c>
      <c r="I39" s="4">
        <v>2044</v>
      </c>
      <c r="J39" s="4">
        <f t="shared" si="12"/>
        <v>37</v>
      </c>
      <c r="K39" s="5">
        <f t="shared" si="11"/>
        <v>1.8435475834578975E-2</v>
      </c>
    </row>
    <row r="40" spans="1:11" x14ac:dyDescent="0.25">
      <c r="A40" s="6" t="s">
        <v>69</v>
      </c>
      <c r="B40" s="2">
        <v>4514</v>
      </c>
      <c r="C40" s="2">
        <v>4055</v>
      </c>
      <c r="D40" s="2">
        <f t="shared" si="10"/>
        <v>-459</v>
      </c>
      <c r="E40" s="5">
        <f t="shared" si="5"/>
        <v>-0.10168365086397874</v>
      </c>
      <c r="G40" s="6" t="s">
        <v>44</v>
      </c>
      <c r="H40" s="4">
        <v>7702</v>
      </c>
      <c r="I40" s="4">
        <v>7836</v>
      </c>
      <c r="J40" s="4">
        <f t="shared" si="12"/>
        <v>134</v>
      </c>
      <c r="K40" s="5">
        <f t="shared" si="11"/>
        <v>1.7398078421189303E-2</v>
      </c>
    </row>
    <row r="41" spans="1:11" x14ac:dyDescent="0.25">
      <c r="D41" s="2"/>
      <c r="E41" s="5"/>
      <c r="G41" s="6" t="s">
        <v>46</v>
      </c>
      <c r="H41" s="4">
        <v>835</v>
      </c>
      <c r="I41" s="4">
        <v>731</v>
      </c>
      <c r="J41" s="4">
        <f t="shared" si="12"/>
        <v>-104</v>
      </c>
      <c r="K41" s="5">
        <f t="shared" si="11"/>
        <v>-0.12455089820359282</v>
      </c>
    </row>
    <row r="42" spans="1:11" x14ac:dyDescent="0.25">
      <c r="D42" s="2"/>
      <c r="E42" s="5"/>
      <c r="G42" s="6" t="s">
        <v>59</v>
      </c>
      <c r="H42" s="4">
        <v>1024</v>
      </c>
      <c r="I42" s="4">
        <v>1346</v>
      </c>
      <c r="J42" s="4">
        <f t="shared" si="12"/>
        <v>322</v>
      </c>
      <c r="K42" s="5">
        <f t="shared" si="11"/>
        <v>0.314453125</v>
      </c>
    </row>
    <row r="43" spans="1:11" x14ac:dyDescent="0.25">
      <c r="A43" s="1" t="s">
        <v>71</v>
      </c>
      <c r="B43" s="4">
        <v>3046355</v>
      </c>
      <c r="C43" s="4">
        <v>3190369</v>
      </c>
      <c r="D43" s="4">
        <f t="shared" ref="D43" si="13">C43-B43</f>
        <v>144014</v>
      </c>
      <c r="E43" s="5">
        <f t="shared" si="5"/>
        <v>4.7274201463716477E-2</v>
      </c>
    </row>
  </sheetData>
  <mergeCells count="2">
    <mergeCell ref="G36:K36"/>
    <mergeCell ref="A1:K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Crosstab__Full_Data_data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Whitaker</dc:creator>
  <cp:lastModifiedBy>Prod-2</cp:lastModifiedBy>
  <cp:lastPrinted>2021-08-14T17:17:44Z</cp:lastPrinted>
  <dcterms:created xsi:type="dcterms:W3CDTF">2021-08-14T16:10:05Z</dcterms:created>
  <dcterms:modified xsi:type="dcterms:W3CDTF">2021-08-16T14:08:19Z</dcterms:modified>
</cp:coreProperties>
</file>